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<sst xmlns="http://schemas.openxmlformats.org/spreadsheetml/2006/main" count="124" uniqueCount="94">
  <si>
    <t>単　価</t>
  </si>
  <si>
    <t>非会員</t>
  </si>
  <si>
    <t>会　員</t>
  </si>
  <si>
    <t>金　額</t>
  </si>
  <si>
    <t>※ ご記入漏れのないよう、必ずお確かめ下さい。</t>
  </si>
  <si>
    <t>※ 送料は実費負担でお願いします。</t>
  </si>
  <si>
    <t>（ふりがな）</t>
  </si>
  <si>
    <r>
      <t>名　　　　前　　</t>
    </r>
    <r>
      <rPr>
        <b/>
        <sz val="12"/>
        <color indexed="10"/>
        <rFont val="ＭＳ 明朝"/>
        <family val="1"/>
      </rPr>
      <t>（必須）</t>
    </r>
  </si>
  <si>
    <r>
      <t>会　 社　 名　　</t>
    </r>
    <r>
      <rPr>
        <b/>
        <sz val="12"/>
        <color indexed="10"/>
        <rFont val="ＭＳ 明朝"/>
        <family val="1"/>
      </rPr>
      <t>（必須）</t>
    </r>
  </si>
  <si>
    <t>（法人の方のみ）</t>
  </si>
  <si>
    <r>
      <t>所属部署名　　　</t>
    </r>
    <r>
      <rPr>
        <b/>
        <sz val="12"/>
        <color indexed="10"/>
        <rFont val="ＭＳ 明朝"/>
        <family val="1"/>
      </rPr>
      <t>（必須）</t>
    </r>
  </si>
  <si>
    <t>ＦＡＸ</t>
  </si>
  <si>
    <r>
      <t>住　　　　所　　</t>
    </r>
    <r>
      <rPr>
        <b/>
        <sz val="12"/>
        <color indexed="10"/>
        <rFont val="ＭＳ 明朝"/>
        <family val="1"/>
      </rPr>
      <t>（必須）</t>
    </r>
  </si>
  <si>
    <r>
      <t>メールアドレス　</t>
    </r>
    <r>
      <rPr>
        <b/>
        <sz val="12"/>
        <color indexed="10"/>
        <rFont val="ＭＳ 明朝"/>
        <family val="1"/>
      </rPr>
      <t>（必須）</t>
    </r>
    <r>
      <rPr>
        <b/>
        <sz val="12"/>
        <color indexed="8"/>
        <rFont val="ＭＳ 明朝"/>
        <family val="1"/>
      </rPr>
      <t>　</t>
    </r>
  </si>
  <si>
    <t>【通　信　欄】</t>
  </si>
  <si>
    <r>
      <t>ＴＥＬ</t>
    </r>
    <r>
      <rPr>
        <b/>
        <sz val="12"/>
        <color indexed="10"/>
        <rFont val="ＭＳ 明朝"/>
        <family val="1"/>
      </rPr>
      <t>（必須）</t>
    </r>
  </si>
  <si>
    <t>E-mail：info@jara-al.or.jp</t>
  </si>
  <si>
    <t>ＦＡＸ：０３－３８６６－２１０４</t>
  </si>
  <si>
    <t>書　　　籍　　　名</t>
  </si>
  <si>
    <t>書　　籍　　注　　文　　書</t>
  </si>
  <si>
    <t>〒</t>
  </si>
  <si>
    <t>部　数</t>
  </si>
  <si>
    <t>　 ご注文の書籍をご選択の上、数量をご記入下さい。</t>
  </si>
  <si>
    <t>申込年月日　　　年　　月　　日</t>
  </si>
  <si>
    <t>１．Ａｌ－Ｃｕ－Ｓｉ系ダイカスト合金の諸性質に及ぼす亜鉛と</t>
  </si>
  <si>
    <t>　　マグネシウムの影響　（ＡＡ３８５合金の研究）</t>
  </si>
  <si>
    <t>昭和６２年　３月</t>
  </si>
  <si>
    <t>（Ｂ５：１５９頁）</t>
  </si>
  <si>
    <t>　 すＣａ、ガスの影響　（基礎研究及び最適Ｃａ含有量）</t>
  </si>
  <si>
    <t>平成　４年　１月</t>
  </si>
  <si>
    <t>（Ｂ５：１０１頁</t>
  </si>
  <si>
    <t>平成　６年　１月</t>
  </si>
  <si>
    <t>（Ｂ５：４１頁）</t>
  </si>
  <si>
    <t>平成　８年１０月</t>
  </si>
  <si>
    <t>（Ａ４：７４頁）</t>
  </si>
  <si>
    <t>平成１４年　６月</t>
  </si>
  <si>
    <t>（Ａ４：５２頁）</t>
  </si>
  <si>
    <t>（Ａ４：１９６頁）</t>
  </si>
  <si>
    <t>　　「アルミニウム第二次製錬・精製業のご案内」</t>
  </si>
  <si>
    <t>平成１５年　５月</t>
  </si>
  <si>
    <t>（Ａ４：１４頁）</t>
  </si>
  <si>
    <t>　　 すＳｉの影響</t>
  </si>
  <si>
    <t>平成１７年　３月</t>
  </si>
  <si>
    <t>（Ａ４：２４頁）</t>
  </si>
  <si>
    <t>　　 限に関する研究</t>
  </si>
  <si>
    <t>（Ａ４：５４頁）</t>
  </si>
  <si>
    <t xml:space="preserve">     AlSi120Cul(Fe)，AlMg9合金ダイカストの諸特性</t>
  </si>
  <si>
    <t>平成１９年　３月</t>
  </si>
  <si>
    <t>（Ａ４：６６頁）</t>
  </si>
  <si>
    <t>　　 「より良い環境づくりへ私たちの約束！」</t>
  </si>
  <si>
    <t>平成２０年　３月</t>
  </si>
  <si>
    <t>（Ａ５：１９頁）</t>
  </si>
  <si>
    <t>平成２１年　５月</t>
  </si>
  <si>
    <t>（Ａ４：８４頁）</t>
  </si>
  <si>
    <t>（Ａ４：７８頁）</t>
  </si>
  <si>
    <t xml:space="preserve">    - 各種鋳物合金ダイカストの特性とAl-Mg合金の割れ対策 -</t>
  </si>
  <si>
    <t>２．アルミニウム合金ダイカスト（ＡＤＣ１２）の耐圧性に及ぼ</t>
  </si>
  <si>
    <t>３．アルミニウム合金ダイカスト（ＡＤＣ１２）の諸性質に及ぼ</t>
  </si>
  <si>
    <t>４．アルミニウム合金ダイカスト（ＡＤＣ１２）の諸性質に及ぼ</t>
  </si>
  <si>
    <t>５．ＡＤＣ１２ダイカスト合金の諸性質に及ぼすＰｂの影響</t>
  </si>
  <si>
    <t>※こちらの書籍の在庫・頒価につきましてはお問い合せ下さい。</t>
  </si>
  <si>
    <t>一般社団法人 日本アルミニウム合金協会　御中</t>
  </si>
  <si>
    <t>　　 関する調査･研究</t>
  </si>
  <si>
    <t>平成２５年３月</t>
  </si>
  <si>
    <t>（Ａ４：９１頁）</t>
  </si>
  <si>
    <t>平成２２年１１月</t>
  </si>
  <si>
    <t>６．業界ＰＲ用パンフレット　（改訂版）</t>
  </si>
  <si>
    <t>７．アルミニウム合金ダイカスト（ＡＤＣ３）の諸性質に及ぼ</t>
  </si>
  <si>
    <t>８．アルミニウム合金ダイカスト（ＪＩＳＨ ５３０２）のＴｉの許容</t>
  </si>
  <si>
    <t>９．ＪＩＳ Ｈ ５３０２：２００６に取り込まれたＩＳＯ合金 AlSi9，</t>
  </si>
  <si>
    <t>1０．環境管理手引き</t>
  </si>
  <si>
    <t>1１．ＡＤＣ１２及びＡＤＣ３合金へのＦｅ，Ｍｎ，Ｃｒの影響</t>
  </si>
  <si>
    <t>1２．鋳物用アルミニウム合金のダイカストとその問題点</t>
  </si>
  <si>
    <t>１３．アルミニウム合金ダイカストの実体強度と顕微鏡組織</t>
  </si>
  <si>
    <t>１４．ＪＩＳ合金（ＡＤＣ３）の特性向上による用途拡大に</t>
  </si>
  <si>
    <t>　　 関する調査･研究　Ⅱ</t>
  </si>
  <si>
    <t>平成２７年３月</t>
  </si>
  <si>
    <t>（Ａ４：５８頁）</t>
  </si>
  <si>
    <t>１５．ＪＩＳ合金（ＡＤＣ３）の特性向上による用途拡大に</t>
  </si>
  <si>
    <t>平成２９年３月</t>
  </si>
  <si>
    <t>（Ａ４：４７頁）</t>
  </si>
  <si>
    <t>１６．ＪＩＳ合金（ＡＤＣ６）の特性向上による用途拡大に
　　 関する調査･研究</t>
  </si>
  <si>
    <t>　　 製造技術向上に関する調査･研究</t>
  </si>
  <si>
    <t>２０２１年７月</t>
  </si>
  <si>
    <t>（Ａ４：７０頁）</t>
  </si>
  <si>
    <r>
      <t>　 すＭｇの影響　</t>
    </r>
    <r>
      <rPr>
        <sz val="10.5"/>
        <color indexed="8"/>
        <rFont val="ＭＳ Ｐ明朝"/>
        <family val="1"/>
      </rPr>
      <t>（ＡＤＣ１２の不純物としてのＭｇ上限値の研究）</t>
    </r>
  </si>
  <si>
    <r>
      <t>　 すＳｎの影響　</t>
    </r>
    <r>
      <rPr>
        <sz val="10.5"/>
        <color indexed="8"/>
        <rFont val="ＭＳ Ｐ明朝"/>
        <family val="1"/>
      </rPr>
      <t>（ＡＤＣ１２の不純物としてのＳｎ上限値の研究）</t>
    </r>
  </si>
  <si>
    <t>平成３１年３月</t>
  </si>
  <si>
    <t>（Ａ４：３３頁）</t>
  </si>
  <si>
    <t>１７． ＪＩＳ合金（ＡＤＣ６）の特性向上による用途拡大に
　　 関する調査･研究　Ⅱ</t>
  </si>
  <si>
    <t>１８．Ａｌ-Ｍｇ系合金ダイカストの使いこなし及び</t>
  </si>
  <si>
    <t>１９．三級溶解技能者講習会テキスト</t>
  </si>
  <si>
    <t>令和３年度版</t>
  </si>
  <si>
    <t>（Ａ４：１２０頁）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</si>
</sst>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10.5"/>
      <color indexed="8"/>
      <name val="ＭＳ Ｐゴシック"/>
      <family val="3"/>
    </font>
    <font>
      <b/>
      <sz val="16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6"/>
      <color indexed="8"/>
      <name val="ＭＳ 明朝"/>
      <family val="1"/>
    </font>
    <font>
      <b/>
      <sz val="11"/>
      <color indexed="8"/>
      <name val="ＪＳ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4"/>
      <color theme="1"/>
      <name val="ＭＳ 明朝"/>
      <family val="1"/>
    </font>
    <font>
      <sz val="10.5"/>
      <color theme="1"/>
      <name val="ＭＳ Ｐ明朝"/>
      <family val="1"/>
    </font>
    <font>
      <sz val="10.5"/>
      <color theme="1"/>
      <name val="Calibri"/>
      <family val="3"/>
    </font>
    <font>
      <b/>
      <sz val="11"/>
      <color theme="1"/>
      <name val="ＪＳＰ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4"/>
      <color theme="1"/>
      <name val="Calibri"/>
      <family val="3"/>
    </font>
    <font>
      <sz val="16"/>
      <color theme="1"/>
      <name val="ＭＳ 明朝"/>
      <family val="1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1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177" fontId="52" fillId="0" borderId="12" xfId="0" applyNumberFormat="1" applyFont="1" applyBorder="1" applyAlignment="1">
      <alignment vertical="center"/>
    </xf>
    <xf numFmtId="177" fontId="52" fillId="0" borderId="13" xfId="0" applyNumberFormat="1" applyFont="1" applyBorder="1" applyAlignment="1">
      <alignment vertical="center"/>
    </xf>
    <xf numFmtId="176" fontId="51" fillId="0" borderId="14" xfId="0" applyNumberFormat="1" applyFont="1" applyBorder="1" applyAlignment="1">
      <alignment vertical="center"/>
    </xf>
    <xf numFmtId="176" fontId="51" fillId="0" borderId="15" xfId="0" applyNumberFormat="1" applyFont="1" applyBorder="1" applyAlignment="1">
      <alignment vertical="center"/>
    </xf>
    <xf numFmtId="177" fontId="51" fillId="33" borderId="16" xfId="0" applyNumberFormat="1" applyFont="1" applyFill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0" fillId="0" borderId="18" xfId="0" applyNumberFormat="1" applyFont="1" applyBorder="1" applyAlignment="1">
      <alignment vertical="center"/>
    </xf>
    <xf numFmtId="49" fontId="53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176" fontId="51" fillId="0" borderId="22" xfId="0" applyNumberFormat="1" applyFont="1" applyBorder="1" applyAlignment="1">
      <alignment vertical="center"/>
    </xf>
    <xf numFmtId="176" fontId="51" fillId="0" borderId="23" xfId="0" applyNumberFormat="1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49" fontId="54" fillId="0" borderId="24" xfId="0" applyNumberFormat="1" applyFont="1" applyBorder="1" applyAlignment="1">
      <alignment horizontal="center" vertical="center"/>
    </xf>
    <xf numFmtId="49" fontId="54" fillId="0" borderId="25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49" fontId="54" fillId="0" borderId="28" xfId="0" applyNumberFormat="1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49" fontId="54" fillId="0" borderId="30" xfId="0" applyNumberFormat="1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176" fontId="51" fillId="0" borderId="22" xfId="0" applyNumberFormat="1" applyFont="1" applyBorder="1" applyAlignment="1">
      <alignment vertical="center"/>
    </xf>
    <xf numFmtId="176" fontId="51" fillId="0" borderId="23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176" fontId="51" fillId="0" borderId="22" xfId="0" applyNumberFormat="1" applyFont="1" applyBorder="1" applyAlignment="1">
      <alignment vertical="center"/>
    </xf>
    <xf numFmtId="176" fontId="51" fillId="0" borderId="23" xfId="0" applyNumberFormat="1" applyFont="1" applyBorder="1" applyAlignment="1">
      <alignment vertical="center"/>
    </xf>
    <xf numFmtId="49" fontId="56" fillId="0" borderId="27" xfId="0" applyNumberFormat="1" applyFont="1" applyBorder="1" applyAlignment="1">
      <alignment vertical="top" textRotation="255" wrapText="1"/>
    </xf>
    <xf numFmtId="0" fontId="0" fillId="0" borderId="27" xfId="0" applyBorder="1" applyAlignment="1">
      <alignment vertical="top" textRotation="255" wrapText="1"/>
    </xf>
    <xf numFmtId="0" fontId="0" fillId="0" borderId="0" xfId="0" applyAlignment="1">
      <alignment vertical="top" textRotation="255" wrapText="1"/>
    </xf>
    <xf numFmtId="176" fontId="51" fillId="0" borderId="0" xfId="0" applyNumberFormat="1" applyFont="1" applyBorder="1" applyAlignment="1">
      <alignment vertical="center"/>
    </xf>
    <xf numFmtId="176" fontId="51" fillId="0" borderId="31" xfId="0" applyNumberFormat="1" applyFont="1" applyBorder="1" applyAlignment="1">
      <alignment vertical="center"/>
    </xf>
    <xf numFmtId="49" fontId="51" fillId="0" borderId="32" xfId="0" applyNumberFormat="1" applyFont="1" applyBorder="1" applyAlignment="1">
      <alignment horizontal="center" vertical="center"/>
    </xf>
    <xf numFmtId="49" fontId="51" fillId="0" borderId="33" xfId="0" applyNumberFormat="1" applyFont="1" applyBorder="1" applyAlignment="1">
      <alignment horizontal="center" vertical="center"/>
    </xf>
    <xf numFmtId="49" fontId="51" fillId="0" borderId="34" xfId="0" applyNumberFormat="1" applyFont="1" applyBorder="1" applyAlignment="1">
      <alignment horizontal="center" vertical="center"/>
    </xf>
    <xf numFmtId="49" fontId="51" fillId="0" borderId="35" xfId="0" applyNumberFormat="1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49" fontId="54" fillId="0" borderId="26" xfId="0" applyNumberFormat="1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49" fontId="54" fillId="0" borderId="28" xfId="0" applyNumberFormat="1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49" fontId="54" fillId="0" borderId="26" xfId="0" applyNumberFormat="1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49" fontId="57" fillId="0" borderId="26" xfId="0" applyNumberFormat="1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49" fontId="51" fillId="0" borderId="3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49" fontId="58" fillId="0" borderId="19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49" fontId="51" fillId="0" borderId="39" xfId="0" applyNumberFormat="1" applyFont="1" applyBorder="1" applyAlignment="1">
      <alignment vertical="center"/>
    </xf>
    <xf numFmtId="49" fontId="51" fillId="0" borderId="22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3" xfId="0" applyBorder="1" applyAlignment="1">
      <alignment vertical="center"/>
    </xf>
    <xf numFmtId="176" fontId="51" fillId="33" borderId="12" xfId="0" applyNumberFormat="1" applyFont="1" applyFill="1" applyBorder="1" applyAlignment="1">
      <alignment vertical="center"/>
    </xf>
    <xf numFmtId="176" fontId="51" fillId="0" borderId="42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horizontal="left" vertical="center" indent="2"/>
    </xf>
    <xf numFmtId="0" fontId="59" fillId="0" borderId="0" xfId="0" applyFont="1" applyAlignment="1">
      <alignment horizontal="left" vertical="center" indent="2"/>
    </xf>
    <xf numFmtId="49" fontId="50" fillId="0" borderId="28" xfId="0" applyNumberFormat="1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49" fontId="60" fillId="0" borderId="19" xfId="0" applyNumberFormat="1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31" xfId="0" applyFont="1" applyBorder="1" applyAlignment="1">
      <alignment vertical="center"/>
    </xf>
    <xf numFmtId="0" fontId="60" fillId="0" borderId="39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176" fontId="51" fillId="0" borderId="27" xfId="0" applyNumberFormat="1" applyFont="1" applyBorder="1" applyAlignment="1">
      <alignment vertical="center"/>
    </xf>
    <xf numFmtId="176" fontId="51" fillId="0" borderId="38" xfId="0" applyNumberFormat="1" applyFont="1" applyBorder="1" applyAlignment="1">
      <alignment vertical="center"/>
    </xf>
    <xf numFmtId="49" fontId="61" fillId="0" borderId="43" xfId="0" applyNumberFormat="1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/>
    </xf>
    <xf numFmtId="49" fontId="57" fillId="0" borderId="28" xfId="0" applyNumberFormat="1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18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25" xfId="0" applyFont="1" applyBorder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61" fillId="0" borderId="46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49" fontId="58" fillId="0" borderId="39" xfId="0" applyNumberFormat="1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49" fontId="51" fillId="0" borderId="0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49" fontId="62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49" fontId="63" fillId="0" borderId="48" xfId="0" applyNumberFormat="1" applyFont="1" applyBorder="1" applyAlignment="1">
      <alignment vertical="center"/>
    </xf>
    <xf numFmtId="49" fontId="63" fillId="0" borderId="0" xfId="0" applyNumberFormat="1" applyFont="1" applyBorder="1" applyAlignment="1">
      <alignment vertical="center"/>
    </xf>
    <xf numFmtId="49" fontId="51" fillId="0" borderId="49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49" fontId="51" fillId="0" borderId="52" xfId="0" applyNumberFormat="1" applyFont="1" applyBorder="1" applyAlignment="1">
      <alignment vertical="center"/>
    </xf>
    <xf numFmtId="0" fontId="51" fillId="0" borderId="53" xfId="0" applyFont="1" applyBorder="1" applyAlignment="1">
      <alignment vertical="center"/>
    </xf>
    <xf numFmtId="49" fontId="51" fillId="0" borderId="19" xfId="0" applyNumberFormat="1" applyFont="1" applyBorder="1" applyAlignment="1">
      <alignment vertical="center"/>
    </xf>
    <xf numFmtId="49" fontId="51" fillId="0" borderId="27" xfId="0" applyNumberFormat="1" applyFont="1" applyBorder="1" applyAlignment="1">
      <alignment vertical="center"/>
    </xf>
    <xf numFmtId="49" fontId="51" fillId="0" borderId="29" xfId="0" applyNumberFormat="1" applyFont="1" applyBorder="1" applyAlignment="1">
      <alignment vertical="center"/>
    </xf>
    <xf numFmtId="49" fontId="5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51" fillId="0" borderId="54" xfId="0" applyNumberFormat="1" applyFont="1" applyBorder="1" applyAlignment="1">
      <alignment vertical="center"/>
    </xf>
    <xf numFmtId="49" fontId="51" fillId="0" borderId="55" xfId="0" applyNumberFormat="1" applyFont="1" applyBorder="1" applyAlignment="1">
      <alignment vertical="center"/>
    </xf>
    <xf numFmtId="49" fontId="51" fillId="0" borderId="56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9" fontId="57" fillId="0" borderId="26" xfId="0" applyNumberFormat="1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25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49" fontId="57" fillId="0" borderId="59" xfId="0" applyNumberFormat="1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60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49" fontId="54" fillId="0" borderId="27" xfId="0" applyNumberFormat="1" applyFont="1" applyBorder="1" applyAlignment="1">
      <alignment vertical="center"/>
    </xf>
    <xf numFmtId="49" fontId="55" fillId="0" borderId="28" xfId="0" applyNumberFormat="1" applyFont="1" applyBorder="1" applyAlignment="1">
      <alignment vertical="center"/>
    </xf>
    <xf numFmtId="49" fontId="55" fillId="0" borderId="29" xfId="0" applyNumberFormat="1" applyFont="1" applyBorder="1" applyAlignment="1">
      <alignment vertical="center"/>
    </xf>
    <xf numFmtId="49" fontId="51" fillId="0" borderId="6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showZeros="0" tabSelected="1" zoomScalePageLayoutView="0" workbookViewId="0" topLeftCell="A1">
      <selection activeCell="I50" sqref="I50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4" width="11.140625" style="0" customWidth="1"/>
    <col min="5" max="5" width="8.57421875" style="0" customWidth="1"/>
    <col min="6" max="6" width="7.421875" style="0" customWidth="1"/>
    <col min="7" max="7" width="17.57421875" style="0" customWidth="1"/>
    <col min="8" max="8" width="9.57421875" style="0" customWidth="1"/>
    <col min="9" max="9" width="10.57421875" style="0" customWidth="1"/>
    <col min="10" max="10" width="9.57421875" style="0" customWidth="1"/>
    <col min="11" max="11" width="12.57421875" style="0" customWidth="1"/>
    <col min="12" max="12" width="4.57421875" style="0" customWidth="1"/>
    <col min="13" max="13" width="4.8515625" style="0" customWidth="1"/>
    <col min="14" max="14" width="8.57421875" style="0" customWidth="1"/>
  </cols>
  <sheetData>
    <row r="1" spans="8:12" ht="27" customHeight="1">
      <c r="H1" s="105" t="s">
        <v>23</v>
      </c>
      <c r="I1" s="106"/>
      <c r="J1" s="106"/>
      <c r="K1" s="106"/>
      <c r="L1" s="106"/>
    </row>
    <row r="2" spans="1:8" ht="18" customHeight="1">
      <c r="A2" s="80" t="s">
        <v>61</v>
      </c>
      <c r="B2" s="81"/>
      <c r="C2" s="81"/>
      <c r="D2" s="81"/>
      <c r="E2" s="81"/>
      <c r="F2" s="81"/>
      <c r="G2" s="81"/>
      <c r="H2" s="81"/>
    </row>
    <row r="3" spans="2:8" ht="21" customHeight="1">
      <c r="B3" s="114" t="s">
        <v>17</v>
      </c>
      <c r="C3" s="115"/>
      <c r="D3" s="115"/>
      <c r="E3" s="115"/>
      <c r="F3" s="115"/>
      <c r="G3" s="115"/>
      <c r="H3" s="115"/>
    </row>
    <row r="4" spans="2:8" ht="21" customHeight="1">
      <c r="B4" s="114" t="s">
        <v>16</v>
      </c>
      <c r="C4" s="115"/>
      <c r="D4" s="115"/>
      <c r="E4" s="115"/>
      <c r="F4" s="115"/>
      <c r="G4" s="115"/>
      <c r="H4" s="115"/>
    </row>
    <row r="5" ht="21" customHeight="1"/>
    <row r="6" spans="2:13" ht="24" customHeight="1">
      <c r="B6" s="116" t="s">
        <v>19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"/>
    </row>
    <row r="7" spans="2:13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6.5" customHeight="1">
      <c r="B8" s="117" t="s">
        <v>4</v>
      </c>
      <c r="C8" s="103"/>
      <c r="D8" s="103"/>
      <c r="E8" s="103"/>
      <c r="F8" s="103"/>
      <c r="G8" s="103"/>
      <c r="H8" s="103"/>
      <c r="I8" s="103"/>
      <c r="J8" s="103"/>
      <c r="K8" s="103"/>
      <c r="L8" s="1"/>
      <c r="M8" s="1"/>
    </row>
    <row r="9" spans="2:13" ht="16.5" customHeight="1">
      <c r="B9" s="117" t="s">
        <v>22</v>
      </c>
      <c r="C9" s="103"/>
      <c r="D9" s="103"/>
      <c r="E9" s="103"/>
      <c r="F9" s="103"/>
      <c r="G9" s="103"/>
      <c r="H9" s="103"/>
      <c r="I9" s="103"/>
      <c r="J9" s="103"/>
      <c r="K9" s="103"/>
      <c r="L9" s="1"/>
      <c r="M9" s="1"/>
    </row>
    <row r="10" spans="2:13" ht="18" customHeight="1" thickBot="1">
      <c r="B10" s="1"/>
      <c r="C10" s="1"/>
      <c r="D10" s="1"/>
      <c r="E10" s="1"/>
      <c r="F10" s="1"/>
      <c r="G10" s="1"/>
      <c r="H10" s="1"/>
      <c r="I10" s="118" t="s">
        <v>5</v>
      </c>
      <c r="J10" s="118"/>
      <c r="K10" s="119"/>
      <c r="L10" s="1"/>
      <c r="M10" s="1"/>
    </row>
    <row r="11" spans="1:13" ht="15" customHeight="1">
      <c r="A11" s="48" t="s">
        <v>18</v>
      </c>
      <c r="B11" s="49"/>
      <c r="C11" s="49"/>
      <c r="D11" s="49"/>
      <c r="E11" s="49"/>
      <c r="F11" s="49"/>
      <c r="G11" s="50"/>
      <c r="H11" s="2"/>
      <c r="I11" s="3" t="s">
        <v>0</v>
      </c>
      <c r="J11" s="3" t="s">
        <v>21</v>
      </c>
      <c r="K11" s="51" t="s">
        <v>3</v>
      </c>
      <c r="L11" s="52"/>
      <c r="M11" s="1"/>
    </row>
    <row r="12" spans="1:13" ht="13.5" customHeight="1">
      <c r="A12" s="53" t="s">
        <v>24</v>
      </c>
      <c r="B12" s="54"/>
      <c r="C12" s="54"/>
      <c r="D12" s="54"/>
      <c r="E12" s="54"/>
      <c r="F12" s="54"/>
      <c r="G12" s="27" t="s">
        <v>26</v>
      </c>
      <c r="H12" s="19"/>
      <c r="I12" s="43" t="s">
        <v>60</v>
      </c>
      <c r="J12" s="44"/>
      <c r="K12" s="94"/>
      <c r="L12" s="95"/>
      <c r="M12" s="1"/>
    </row>
    <row r="13" spans="1:13" ht="13.5" customHeight="1">
      <c r="A13" s="55" t="s">
        <v>25</v>
      </c>
      <c r="B13" s="56"/>
      <c r="C13" s="56"/>
      <c r="D13" s="56"/>
      <c r="E13" s="56"/>
      <c r="F13" s="56"/>
      <c r="G13" s="28" t="s">
        <v>27</v>
      </c>
      <c r="H13" s="20"/>
      <c r="I13" s="45"/>
      <c r="J13" s="45"/>
      <c r="K13" s="46">
        <f aca="true" t="shared" si="0" ref="K13:K33">IF(I13*J13=0,"",I13*J13)</f>
      </c>
      <c r="L13" s="47"/>
      <c r="M13" s="1"/>
    </row>
    <row r="14" spans="1:13" ht="13.5" customHeight="1">
      <c r="A14" s="29" t="s">
        <v>56</v>
      </c>
      <c r="B14" s="30"/>
      <c r="C14" s="30"/>
      <c r="D14" s="30"/>
      <c r="E14" s="30"/>
      <c r="F14" s="30"/>
      <c r="G14" s="27" t="s">
        <v>29</v>
      </c>
      <c r="H14" s="20"/>
      <c r="I14" s="45"/>
      <c r="J14" s="45"/>
      <c r="K14" s="46">
        <f t="shared" si="0"/>
      </c>
      <c r="L14" s="47"/>
      <c r="M14" s="1"/>
    </row>
    <row r="15" spans="1:13" ht="13.5" customHeight="1">
      <c r="A15" s="31" t="s">
        <v>28</v>
      </c>
      <c r="B15" s="32"/>
      <c r="C15" s="32"/>
      <c r="D15" s="32"/>
      <c r="E15" s="32"/>
      <c r="F15" s="32"/>
      <c r="G15" s="28" t="s">
        <v>30</v>
      </c>
      <c r="H15" s="20"/>
      <c r="I15" s="45"/>
      <c r="J15" s="45"/>
      <c r="K15" s="46">
        <f t="shared" si="0"/>
      </c>
      <c r="L15" s="47"/>
      <c r="M15" s="1"/>
    </row>
    <row r="16" spans="1:13" ht="13.5" customHeight="1">
      <c r="A16" s="29" t="s">
        <v>57</v>
      </c>
      <c r="B16" s="30"/>
      <c r="C16" s="30"/>
      <c r="D16" s="30"/>
      <c r="E16" s="30"/>
      <c r="F16" s="30"/>
      <c r="G16" s="27" t="s">
        <v>31</v>
      </c>
      <c r="H16" s="20"/>
      <c r="I16" s="45"/>
      <c r="J16" s="45"/>
      <c r="K16" s="46">
        <f t="shared" si="0"/>
      </c>
      <c r="L16" s="47"/>
      <c r="M16" s="1"/>
    </row>
    <row r="17" spans="1:13" ht="13.5" customHeight="1">
      <c r="A17" s="31" t="s">
        <v>85</v>
      </c>
      <c r="B17" s="33"/>
      <c r="C17" s="33"/>
      <c r="D17" s="33"/>
      <c r="E17" s="33"/>
      <c r="F17" s="33"/>
      <c r="G17" s="34" t="s">
        <v>32</v>
      </c>
      <c r="H17" s="20"/>
      <c r="I17" s="45"/>
      <c r="J17" s="45"/>
      <c r="K17" s="46">
        <f t="shared" si="0"/>
      </c>
      <c r="L17" s="47"/>
      <c r="M17" s="1"/>
    </row>
    <row r="18" spans="1:13" ht="13.5" customHeight="1">
      <c r="A18" s="53" t="s">
        <v>58</v>
      </c>
      <c r="B18" s="54"/>
      <c r="C18" s="54"/>
      <c r="D18" s="54"/>
      <c r="E18" s="54"/>
      <c r="F18" s="54"/>
      <c r="G18" s="27" t="s">
        <v>33</v>
      </c>
      <c r="H18" s="20"/>
      <c r="I18" s="45"/>
      <c r="J18" s="45"/>
      <c r="K18" s="46">
        <f t="shared" si="0"/>
      </c>
      <c r="L18" s="47"/>
      <c r="M18" s="1"/>
    </row>
    <row r="19" spans="1:13" ht="13.5" customHeight="1">
      <c r="A19" s="55" t="s">
        <v>86</v>
      </c>
      <c r="B19" s="56"/>
      <c r="C19" s="56"/>
      <c r="D19" s="56"/>
      <c r="E19" s="56"/>
      <c r="F19" s="56"/>
      <c r="G19" s="28" t="s">
        <v>34</v>
      </c>
      <c r="H19" s="20"/>
      <c r="I19" s="45"/>
      <c r="J19" s="45"/>
      <c r="K19" s="46">
        <f t="shared" si="0"/>
      </c>
      <c r="L19" s="47"/>
      <c r="M19" s="1"/>
    </row>
    <row r="20" spans="1:13" ht="13.5" customHeight="1">
      <c r="A20" s="53" t="s">
        <v>59</v>
      </c>
      <c r="B20" s="111"/>
      <c r="C20" s="111"/>
      <c r="D20" s="111"/>
      <c r="E20" s="111"/>
      <c r="F20" s="111"/>
      <c r="G20" s="27" t="s">
        <v>35</v>
      </c>
      <c r="H20" s="25" t="s">
        <v>2</v>
      </c>
      <c r="I20" s="7">
        <v>1000</v>
      </c>
      <c r="J20" s="7"/>
      <c r="K20" s="41">
        <f>IF(I20*J20=0,"",I20*J20)</f>
      </c>
      <c r="L20" s="42"/>
      <c r="M20" s="1"/>
    </row>
    <row r="21" spans="1:13" ht="13.5" customHeight="1">
      <c r="A21" s="112"/>
      <c r="B21" s="113"/>
      <c r="C21" s="113"/>
      <c r="D21" s="113"/>
      <c r="E21" s="113"/>
      <c r="F21" s="113"/>
      <c r="G21" s="28" t="s">
        <v>36</v>
      </c>
      <c r="H21" s="26" t="s">
        <v>1</v>
      </c>
      <c r="I21" s="8">
        <v>2000</v>
      </c>
      <c r="J21" s="8"/>
      <c r="K21" s="41">
        <f t="shared" si="0"/>
      </c>
      <c r="L21" s="42"/>
      <c r="M21" s="1"/>
    </row>
    <row r="22" spans="1:13" ht="13.5" customHeight="1">
      <c r="A22" s="29" t="s">
        <v>66</v>
      </c>
      <c r="B22" s="30"/>
      <c r="C22" s="30"/>
      <c r="D22" s="30"/>
      <c r="E22" s="30"/>
      <c r="F22" s="30"/>
      <c r="G22" s="27" t="s">
        <v>39</v>
      </c>
      <c r="H22" s="25" t="s">
        <v>2</v>
      </c>
      <c r="I22" s="7">
        <v>200</v>
      </c>
      <c r="J22" s="7"/>
      <c r="K22" s="41">
        <f t="shared" si="0"/>
      </c>
      <c r="L22" s="42"/>
      <c r="M22" s="1"/>
    </row>
    <row r="23" spans="1:13" ht="13.5" customHeight="1">
      <c r="A23" s="31" t="s">
        <v>38</v>
      </c>
      <c r="B23" s="32"/>
      <c r="C23" s="32"/>
      <c r="D23" s="32"/>
      <c r="E23" s="32"/>
      <c r="F23" s="32"/>
      <c r="G23" s="28" t="s">
        <v>40</v>
      </c>
      <c r="H23" s="26" t="s">
        <v>1</v>
      </c>
      <c r="I23" s="8">
        <v>400</v>
      </c>
      <c r="J23" s="8"/>
      <c r="K23" s="41">
        <f t="shared" si="0"/>
      </c>
      <c r="L23" s="42"/>
      <c r="M23" s="1"/>
    </row>
    <row r="24" spans="1:13" ht="13.5" customHeight="1">
      <c r="A24" s="29" t="s">
        <v>67</v>
      </c>
      <c r="B24" s="30"/>
      <c r="C24" s="30"/>
      <c r="D24" s="30"/>
      <c r="E24" s="30"/>
      <c r="F24" s="30"/>
      <c r="G24" s="27" t="s">
        <v>42</v>
      </c>
      <c r="H24" s="25" t="s">
        <v>2</v>
      </c>
      <c r="I24" s="7">
        <v>500</v>
      </c>
      <c r="J24" s="7"/>
      <c r="K24" s="41">
        <f t="shared" si="0"/>
      </c>
      <c r="L24" s="42"/>
      <c r="M24" s="1"/>
    </row>
    <row r="25" spans="1:13" ht="13.5" customHeight="1">
      <c r="A25" s="31" t="s">
        <v>41</v>
      </c>
      <c r="B25" s="33"/>
      <c r="C25" s="33"/>
      <c r="D25" s="33"/>
      <c r="E25" s="33"/>
      <c r="F25" s="33"/>
      <c r="G25" s="35" t="s">
        <v>43</v>
      </c>
      <c r="H25" s="26" t="s">
        <v>1</v>
      </c>
      <c r="I25" s="8">
        <v>1000</v>
      </c>
      <c r="J25" s="8"/>
      <c r="K25" s="41">
        <f t="shared" si="0"/>
      </c>
      <c r="L25" s="42"/>
      <c r="M25" s="1"/>
    </row>
    <row r="26" spans="1:13" ht="13.5" customHeight="1">
      <c r="A26" s="29" t="s">
        <v>68</v>
      </c>
      <c r="B26" s="30"/>
      <c r="C26" s="30"/>
      <c r="D26" s="30"/>
      <c r="E26" s="30"/>
      <c r="F26" s="30"/>
      <c r="G26" s="27" t="s">
        <v>42</v>
      </c>
      <c r="H26" s="25" t="s">
        <v>2</v>
      </c>
      <c r="I26" s="7">
        <v>1000</v>
      </c>
      <c r="J26" s="7"/>
      <c r="K26" s="41">
        <f>IF(I26*J26=0,"",I26*J26)</f>
      </c>
      <c r="L26" s="42"/>
      <c r="M26" s="1"/>
    </row>
    <row r="27" spans="1:13" ht="13.5" customHeight="1">
      <c r="A27" s="31" t="s">
        <v>44</v>
      </c>
      <c r="B27" s="32"/>
      <c r="C27" s="32"/>
      <c r="D27" s="32"/>
      <c r="E27" s="32"/>
      <c r="F27" s="32"/>
      <c r="G27" s="28" t="s">
        <v>45</v>
      </c>
      <c r="H27" s="26" t="s">
        <v>1</v>
      </c>
      <c r="I27" s="8">
        <v>2000</v>
      </c>
      <c r="J27" s="8"/>
      <c r="K27" s="41">
        <f t="shared" si="0"/>
      </c>
      <c r="L27" s="42"/>
      <c r="M27" s="1"/>
    </row>
    <row r="28" spans="1:13" ht="13.5" customHeight="1">
      <c r="A28" s="29" t="s">
        <v>69</v>
      </c>
      <c r="B28" s="30"/>
      <c r="C28" s="30"/>
      <c r="D28" s="30"/>
      <c r="E28" s="30"/>
      <c r="F28" s="30"/>
      <c r="G28" s="27" t="s">
        <v>47</v>
      </c>
      <c r="H28" s="25" t="s">
        <v>2</v>
      </c>
      <c r="I28" s="7">
        <v>1500</v>
      </c>
      <c r="J28" s="7"/>
      <c r="K28" s="41">
        <f t="shared" si="0"/>
      </c>
      <c r="L28" s="42"/>
      <c r="M28" s="1"/>
    </row>
    <row r="29" spans="1:13" ht="13.5" customHeight="1">
      <c r="A29" s="31" t="s">
        <v>46</v>
      </c>
      <c r="B29" s="33"/>
      <c r="C29" s="33"/>
      <c r="D29" s="33"/>
      <c r="E29" s="33"/>
      <c r="F29" s="33"/>
      <c r="G29" s="35" t="s">
        <v>48</v>
      </c>
      <c r="H29" s="26" t="s">
        <v>1</v>
      </c>
      <c r="I29" s="8">
        <v>3000</v>
      </c>
      <c r="J29" s="8"/>
      <c r="K29" s="41">
        <f t="shared" si="0"/>
      </c>
      <c r="L29" s="42"/>
      <c r="M29" s="1"/>
    </row>
    <row r="30" spans="1:13" ht="13.5" customHeight="1">
      <c r="A30" s="29" t="s">
        <v>70</v>
      </c>
      <c r="B30" s="30"/>
      <c r="C30" s="30"/>
      <c r="D30" s="30"/>
      <c r="E30" s="30"/>
      <c r="F30" s="30"/>
      <c r="G30" s="27" t="s">
        <v>50</v>
      </c>
      <c r="H30" s="25" t="s">
        <v>2</v>
      </c>
      <c r="I30" s="7">
        <v>400</v>
      </c>
      <c r="J30" s="7"/>
      <c r="K30" s="41">
        <f t="shared" si="0"/>
      </c>
      <c r="L30" s="42"/>
      <c r="M30" s="1"/>
    </row>
    <row r="31" spans="1:13" ht="13.5" customHeight="1">
      <c r="A31" s="31" t="s">
        <v>49</v>
      </c>
      <c r="B31" s="32"/>
      <c r="C31" s="32"/>
      <c r="D31" s="32"/>
      <c r="E31" s="32"/>
      <c r="F31" s="32"/>
      <c r="G31" s="28" t="s">
        <v>51</v>
      </c>
      <c r="H31" s="26" t="s">
        <v>1</v>
      </c>
      <c r="I31" s="8">
        <v>800</v>
      </c>
      <c r="J31" s="8"/>
      <c r="K31" s="41">
        <f t="shared" si="0"/>
      </c>
      <c r="L31" s="42"/>
      <c r="M31" s="1"/>
    </row>
    <row r="32" spans="1:13" ht="13.5" customHeight="1">
      <c r="A32" s="53" t="s">
        <v>71</v>
      </c>
      <c r="B32" s="145"/>
      <c r="C32" s="145"/>
      <c r="D32" s="145"/>
      <c r="E32" s="145"/>
      <c r="F32" s="145"/>
      <c r="G32" s="27" t="s">
        <v>52</v>
      </c>
      <c r="H32" s="25" t="s">
        <v>2</v>
      </c>
      <c r="I32" s="7">
        <v>2500</v>
      </c>
      <c r="J32" s="7"/>
      <c r="K32" s="41">
        <f t="shared" si="0"/>
      </c>
      <c r="L32" s="42"/>
      <c r="M32" s="1"/>
    </row>
    <row r="33" spans="1:13" ht="13.5" customHeight="1">
      <c r="A33" s="146"/>
      <c r="B33" s="147"/>
      <c r="C33" s="147"/>
      <c r="D33" s="147"/>
      <c r="E33" s="147"/>
      <c r="F33" s="147"/>
      <c r="G33" s="28" t="s">
        <v>53</v>
      </c>
      <c r="H33" s="26" t="s">
        <v>1</v>
      </c>
      <c r="I33" s="8">
        <v>5000</v>
      </c>
      <c r="J33" s="8"/>
      <c r="K33" s="41">
        <f t="shared" si="0"/>
      </c>
      <c r="L33" s="42"/>
      <c r="M33" s="1"/>
    </row>
    <row r="34" spans="1:12" ht="13.5" customHeight="1">
      <c r="A34" s="53" t="s">
        <v>72</v>
      </c>
      <c r="B34" s="54"/>
      <c r="C34" s="54"/>
      <c r="D34" s="54"/>
      <c r="E34" s="54"/>
      <c r="F34" s="54"/>
      <c r="G34" s="27" t="s">
        <v>52</v>
      </c>
      <c r="H34" s="25" t="s">
        <v>2</v>
      </c>
      <c r="I34" s="7">
        <v>2500</v>
      </c>
      <c r="J34" s="7"/>
      <c r="K34" s="41">
        <f aca="true" t="shared" si="1" ref="K34:K41">IF(I34*J34=0,"",I34*J34)</f>
      </c>
      <c r="L34" s="42"/>
    </row>
    <row r="35" spans="1:12" ht="13.5" customHeight="1">
      <c r="A35" s="55" t="s">
        <v>55</v>
      </c>
      <c r="B35" s="56"/>
      <c r="C35" s="56"/>
      <c r="D35" s="56"/>
      <c r="E35" s="56"/>
      <c r="F35" s="56"/>
      <c r="G35" s="28" t="s">
        <v>54</v>
      </c>
      <c r="H35" s="26" t="s">
        <v>1</v>
      </c>
      <c r="I35" s="8">
        <v>5000</v>
      </c>
      <c r="J35" s="8"/>
      <c r="K35" s="41">
        <f t="shared" si="1"/>
      </c>
      <c r="L35" s="42"/>
    </row>
    <row r="36" spans="1:12" ht="13.5" customHeight="1">
      <c r="A36" s="53" t="s">
        <v>73</v>
      </c>
      <c r="B36" s="148"/>
      <c r="C36" s="148"/>
      <c r="D36" s="148"/>
      <c r="E36" s="148"/>
      <c r="F36" s="148"/>
      <c r="G36" s="27" t="s">
        <v>65</v>
      </c>
      <c r="H36" s="25" t="s">
        <v>2</v>
      </c>
      <c r="I36" s="7">
        <v>4000</v>
      </c>
      <c r="J36" s="7"/>
      <c r="K36" s="41">
        <f t="shared" si="1"/>
      </c>
      <c r="L36" s="42"/>
    </row>
    <row r="37" spans="1:12" ht="13.5" customHeight="1">
      <c r="A37" s="149"/>
      <c r="B37" s="150"/>
      <c r="C37" s="150"/>
      <c r="D37" s="150"/>
      <c r="E37" s="150"/>
      <c r="F37" s="150"/>
      <c r="G37" s="28" t="s">
        <v>37</v>
      </c>
      <c r="H37" s="26" t="s">
        <v>1</v>
      </c>
      <c r="I37" s="8">
        <v>8000</v>
      </c>
      <c r="J37" s="8"/>
      <c r="K37" s="41">
        <f t="shared" si="1"/>
      </c>
      <c r="L37" s="42"/>
    </row>
    <row r="38" spans="1:12" ht="13.5" customHeight="1">
      <c r="A38" s="53" t="s">
        <v>74</v>
      </c>
      <c r="B38" s="54"/>
      <c r="C38" s="54"/>
      <c r="D38" s="54"/>
      <c r="E38" s="54"/>
      <c r="F38" s="54"/>
      <c r="G38" s="27" t="s">
        <v>63</v>
      </c>
      <c r="H38" s="25" t="s">
        <v>2</v>
      </c>
      <c r="I38" s="7">
        <v>2500</v>
      </c>
      <c r="J38" s="7"/>
      <c r="K38" s="41">
        <f t="shared" si="1"/>
      </c>
      <c r="L38" s="42"/>
    </row>
    <row r="39" spans="1:12" ht="13.5" customHeight="1">
      <c r="A39" s="40" t="s">
        <v>62</v>
      </c>
      <c r="B39" s="39"/>
      <c r="C39" s="39"/>
      <c r="D39" s="36"/>
      <c r="E39" s="36"/>
      <c r="F39" s="36"/>
      <c r="G39" s="35" t="s">
        <v>64</v>
      </c>
      <c r="H39" s="26" t="s">
        <v>1</v>
      </c>
      <c r="I39" s="8">
        <v>5000</v>
      </c>
      <c r="J39" s="8"/>
      <c r="K39" s="41">
        <f t="shared" si="1"/>
      </c>
      <c r="L39" s="42"/>
    </row>
    <row r="40" spans="1:12" ht="13.5" customHeight="1">
      <c r="A40" s="53" t="s">
        <v>78</v>
      </c>
      <c r="B40" s="54"/>
      <c r="C40" s="54"/>
      <c r="D40" s="54"/>
      <c r="E40" s="54"/>
      <c r="F40" s="54"/>
      <c r="G40" s="27" t="s">
        <v>76</v>
      </c>
      <c r="H40" s="25" t="s">
        <v>2</v>
      </c>
      <c r="I40" s="7">
        <v>2000</v>
      </c>
      <c r="J40" s="7"/>
      <c r="K40" s="41">
        <f t="shared" si="1"/>
      </c>
      <c r="L40" s="42"/>
    </row>
    <row r="41" spans="1:12" ht="13.5" customHeight="1">
      <c r="A41" s="40" t="s">
        <v>75</v>
      </c>
      <c r="B41" s="39"/>
      <c r="C41" s="39"/>
      <c r="D41" s="36"/>
      <c r="E41" s="36"/>
      <c r="F41" s="36"/>
      <c r="G41" s="35" t="s">
        <v>77</v>
      </c>
      <c r="H41" s="26" t="s">
        <v>1</v>
      </c>
      <c r="I41" s="8">
        <v>4000</v>
      </c>
      <c r="J41" s="8"/>
      <c r="K41" s="41">
        <f t="shared" si="1"/>
      </c>
      <c r="L41" s="42"/>
    </row>
    <row r="42" spans="1:12" ht="13.5" customHeight="1">
      <c r="A42" s="57" t="s">
        <v>81</v>
      </c>
      <c r="B42" s="58"/>
      <c r="C42" s="58"/>
      <c r="D42" s="58"/>
      <c r="E42" s="58"/>
      <c r="F42" s="58"/>
      <c r="G42" s="27" t="s">
        <v>79</v>
      </c>
      <c r="H42" s="25" t="s">
        <v>2</v>
      </c>
      <c r="I42" s="7">
        <v>2000</v>
      </c>
      <c r="J42" s="7"/>
      <c r="K42" s="23"/>
      <c r="L42" s="24"/>
    </row>
    <row r="43" spans="1:12" ht="13.5" customHeight="1">
      <c r="A43" s="59"/>
      <c r="B43" s="60"/>
      <c r="C43" s="60"/>
      <c r="D43" s="60"/>
      <c r="E43" s="60"/>
      <c r="F43" s="60"/>
      <c r="G43" s="35" t="s">
        <v>80</v>
      </c>
      <c r="H43" s="26" t="s">
        <v>1</v>
      </c>
      <c r="I43" s="8">
        <v>4000</v>
      </c>
      <c r="J43" s="8"/>
      <c r="K43" s="23"/>
      <c r="L43" s="24"/>
    </row>
    <row r="44" spans="1:12" ht="13.5" customHeight="1">
      <c r="A44" s="57" t="s">
        <v>89</v>
      </c>
      <c r="B44" s="58"/>
      <c r="C44" s="58"/>
      <c r="D44" s="58"/>
      <c r="E44" s="58"/>
      <c r="F44" s="58"/>
      <c r="G44" s="27" t="s">
        <v>87</v>
      </c>
      <c r="H44" s="25" t="s">
        <v>2</v>
      </c>
      <c r="I44" s="7">
        <v>2000</v>
      </c>
      <c r="J44" s="7"/>
      <c r="K44" s="37">
        <f aca="true" t="shared" si="2" ref="K44:K49">IF(I44*J44=0,"",I44*J44)</f>
      </c>
      <c r="L44" s="38"/>
    </row>
    <row r="45" spans="1:12" ht="13.5" customHeight="1">
      <c r="A45" s="59"/>
      <c r="B45" s="60"/>
      <c r="C45" s="60"/>
      <c r="D45" s="60"/>
      <c r="E45" s="60"/>
      <c r="F45" s="60"/>
      <c r="G45" s="35" t="s">
        <v>88</v>
      </c>
      <c r="H45" s="26" t="s">
        <v>1</v>
      </c>
      <c r="I45" s="8">
        <v>4000</v>
      </c>
      <c r="J45" s="8"/>
      <c r="K45" s="37">
        <f t="shared" si="2"/>
      </c>
      <c r="L45" s="38"/>
    </row>
    <row r="46" spans="1:12" ht="13.5" customHeight="1">
      <c r="A46" s="53" t="s">
        <v>90</v>
      </c>
      <c r="B46" s="54"/>
      <c r="C46" s="54"/>
      <c r="D46" s="54"/>
      <c r="E46" s="54"/>
      <c r="F46" s="54"/>
      <c r="G46" s="27" t="s">
        <v>83</v>
      </c>
      <c r="H46" s="25" t="s">
        <v>2</v>
      </c>
      <c r="I46" s="7">
        <v>2000</v>
      </c>
      <c r="J46" s="7"/>
      <c r="K46" s="41">
        <f t="shared" si="2"/>
      </c>
      <c r="L46" s="42"/>
    </row>
    <row r="47" spans="1:12" ht="13.5" customHeight="1">
      <c r="A47" s="40" t="s">
        <v>82</v>
      </c>
      <c r="B47" s="39"/>
      <c r="C47" s="39"/>
      <c r="D47" s="39"/>
      <c r="E47" s="36"/>
      <c r="F47" s="36"/>
      <c r="G47" s="35" t="s">
        <v>84</v>
      </c>
      <c r="H47" s="26" t="s">
        <v>1</v>
      </c>
      <c r="I47" s="8">
        <v>4000</v>
      </c>
      <c r="J47" s="8"/>
      <c r="K47" s="41">
        <f t="shared" si="2"/>
      </c>
      <c r="L47" s="42"/>
    </row>
    <row r="48" spans="1:12" ht="13.5" customHeight="1">
      <c r="A48" s="57" t="s">
        <v>91</v>
      </c>
      <c r="B48" s="58"/>
      <c r="C48" s="58"/>
      <c r="D48" s="58"/>
      <c r="E48" s="58"/>
      <c r="F48" s="58"/>
      <c r="G48" s="27" t="s">
        <v>92</v>
      </c>
      <c r="H48" s="25" t="s">
        <v>2</v>
      </c>
      <c r="I48" s="7">
        <v>2000</v>
      </c>
      <c r="J48" s="7"/>
      <c r="K48" s="41">
        <f t="shared" si="2"/>
      </c>
      <c r="L48" s="42"/>
    </row>
    <row r="49" spans="1:12" ht="13.5" customHeight="1">
      <c r="A49" s="59"/>
      <c r="B49" s="60"/>
      <c r="C49" s="60"/>
      <c r="D49" s="60"/>
      <c r="E49" s="60"/>
      <c r="F49" s="60"/>
      <c r="G49" s="35" t="s">
        <v>93</v>
      </c>
      <c r="H49" s="26" t="s">
        <v>1</v>
      </c>
      <c r="I49" s="8">
        <v>4000</v>
      </c>
      <c r="J49" s="8"/>
      <c r="K49" s="41">
        <f t="shared" si="2"/>
      </c>
      <c r="L49" s="42"/>
    </row>
    <row r="50" spans="1:12" ht="18" customHeight="1" thickBot="1">
      <c r="A50" s="21"/>
      <c r="B50" s="22"/>
      <c r="C50" s="4"/>
      <c r="D50" s="4"/>
      <c r="E50" s="4"/>
      <c r="F50" s="4"/>
      <c r="G50" s="4"/>
      <c r="H50" s="5"/>
      <c r="I50" s="6"/>
      <c r="J50" s="9">
        <f>SUM(J20:J49)</f>
        <v>0</v>
      </c>
      <c r="K50" s="78">
        <f>SUM(K20:L49)</f>
        <v>0</v>
      </c>
      <c r="L50" s="79">
        <f>IF(SUM(L12:L49)=0,"",SUM(L34:L49))</f>
      </c>
    </row>
    <row r="51" ht="15" customHeight="1"/>
    <row r="52" ht="15" customHeight="1" thickBot="1"/>
    <row r="53" spans="2:12" ht="18" customHeight="1">
      <c r="B53" s="96" t="s">
        <v>6</v>
      </c>
      <c r="C53" s="97"/>
      <c r="D53" s="98"/>
      <c r="E53" s="107"/>
      <c r="F53" s="108"/>
      <c r="G53" s="108"/>
      <c r="H53" s="108"/>
      <c r="I53" s="108"/>
      <c r="J53" s="108"/>
      <c r="K53" s="109"/>
      <c r="L53" s="13"/>
    </row>
    <row r="54" spans="2:12" ht="24" customHeight="1">
      <c r="B54" s="99" t="s">
        <v>7</v>
      </c>
      <c r="C54" s="100"/>
      <c r="D54" s="101"/>
      <c r="E54" s="110"/>
      <c r="F54" s="72"/>
      <c r="G54" s="72"/>
      <c r="H54" s="72"/>
      <c r="I54" s="72"/>
      <c r="J54" s="72"/>
      <c r="K54" s="72"/>
      <c r="L54" s="14"/>
    </row>
    <row r="55" spans="2:13" ht="13.5" customHeight="1">
      <c r="B55" s="61" t="s">
        <v>8</v>
      </c>
      <c r="C55" s="62"/>
      <c r="D55" s="63"/>
      <c r="E55" s="85"/>
      <c r="F55" s="86"/>
      <c r="G55" s="86"/>
      <c r="H55" s="86"/>
      <c r="I55" s="86"/>
      <c r="J55" s="86"/>
      <c r="K55" s="87"/>
      <c r="L55" s="16"/>
      <c r="M55" s="18"/>
    </row>
    <row r="56" spans="2:13" ht="13.5" customHeight="1">
      <c r="B56" s="102"/>
      <c r="C56" s="103"/>
      <c r="D56" s="104"/>
      <c r="E56" s="88"/>
      <c r="F56" s="89"/>
      <c r="G56" s="89"/>
      <c r="H56" s="89"/>
      <c r="I56" s="89"/>
      <c r="J56" s="89"/>
      <c r="K56" s="90"/>
      <c r="L56" s="16"/>
      <c r="M56" s="18"/>
    </row>
    <row r="57" spans="2:13" ht="15" customHeight="1">
      <c r="B57" s="82" t="s">
        <v>9</v>
      </c>
      <c r="C57" s="83"/>
      <c r="D57" s="84"/>
      <c r="E57" s="91"/>
      <c r="F57" s="92"/>
      <c r="G57" s="92"/>
      <c r="H57" s="92"/>
      <c r="I57" s="92"/>
      <c r="J57" s="92"/>
      <c r="K57" s="93"/>
      <c r="L57" s="16"/>
      <c r="M57" s="18"/>
    </row>
    <row r="58" spans="2:13" ht="15" customHeight="1">
      <c r="B58" s="61" t="s">
        <v>10</v>
      </c>
      <c r="C58" s="62"/>
      <c r="D58" s="63"/>
      <c r="E58" s="70"/>
      <c r="F58" s="68"/>
      <c r="G58" s="68"/>
      <c r="H58" s="68"/>
      <c r="I58" s="68"/>
      <c r="J58" s="68"/>
      <c r="K58" s="69"/>
      <c r="L58" s="17"/>
      <c r="M58" s="18"/>
    </row>
    <row r="59" spans="2:13" ht="15" customHeight="1">
      <c r="B59" s="64"/>
      <c r="C59" s="65"/>
      <c r="D59" s="66"/>
      <c r="E59" s="71"/>
      <c r="F59" s="72"/>
      <c r="G59" s="72"/>
      <c r="H59" s="72"/>
      <c r="I59" s="72"/>
      <c r="J59" s="72"/>
      <c r="K59" s="73"/>
      <c r="L59" s="17"/>
      <c r="M59" s="18"/>
    </row>
    <row r="60" spans="2:12" ht="13.5" customHeight="1">
      <c r="B60" s="61" t="s">
        <v>15</v>
      </c>
      <c r="C60" s="63"/>
      <c r="D60" s="125"/>
      <c r="E60" s="126"/>
      <c r="F60" s="126"/>
      <c r="G60" s="126"/>
      <c r="H60" s="151" t="s">
        <v>11</v>
      </c>
      <c r="I60" s="125"/>
      <c r="J60" s="68"/>
      <c r="K60" s="69"/>
      <c r="L60" s="12"/>
    </row>
    <row r="61" spans="2:12" ht="13.5" customHeight="1">
      <c r="B61" s="64"/>
      <c r="C61" s="66"/>
      <c r="D61" s="74"/>
      <c r="E61" s="127"/>
      <c r="F61" s="127"/>
      <c r="G61" s="127"/>
      <c r="H61" s="152"/>
      <c r="I61" s="71"/>
      <c r="J61" s="72"/>
      <c r="K61" s="73"/>
      <c r="L61" s="12"/>
    </row>
    <row r="62" spans="2:12" ht="18" customHeight="1">
      <c r="B62" s="135" t="s">
        <v>12</v>
      </c>
      <c r="C62" s="136"/>
      <c r="D62" s="137"/>
      <c r="E62" s="123" t="s">
        <v>20</v>
      </c>
      <c r="F62" s="124"/>
      <c r="G62" s="130"/>
      <c r="H62" s="130"/>
      <c r="I62" s="130"/>
      <c r="J62" s="130"/>
      <c r="K62" s="131"/>
      <c r="L62" s="12"/>
    </row>
    <row r="63" spans="2:12" ht="18" customHeight="1">
      <c r="B63" s="138"/>
      <c r="C63" s="139"/>
      <c r="D63" s="140"/>
      <c r="E63" s="132"/>
      <c r="F63" s="133"/>
      <c r="G63" s="133"/>
      <c r="H63" s="133"/>
      <c r="I63" s="133"/>
      <c r="J63" s="133"/>
      <c r="K63" s="134"/>
      <c r="L63" s="12"/>
    </row>
    <row r="64" spans="2:12" ht="18" customHeight="1">
      <c r="B64" s="141"/>
      <c r="C64" s="100"/>
      <c r="D64" s="101"/>
      <c r="E64" s="74"/>
      <c r="F64" s="72"/>
      <c r="G64" s="72"/>
      <c r="H64" s="72"/>
      <c r="I64" s="72"/>
      <c r="J64" s="72"/>
      <c r="K64" s="73"/>
      <c r="L64" s="12"/>
    </row>
    <row r="65" spans="2:12" ht="21" customHeight="1">
      <c r="B65" s="142" t="s">
        <v>13</v>
      </c>
      <c r="C65" s="143"/>
      <c r="D65" s="144"/>
      <c r="E65" s="75"/>
      <c r="F65" s="76"/>
      <c r="G65" s="76"/>
      <c r="H65" s="76"/>
      <c r="I65" s="76"/>
      <c r="J65" s="76"/>
      <c r="K65" s="77"/>
      <c r="L65" s="12"/>
    </row>
    <row r="66" spans="2:12" ht="17.25" customHeight="1">
      <c r="B66" s="128" t="s">
        <v>14</v>
      </c>
      <c r="C66" s="129"/>
      <c r="D66" s="67"/>
      <c r="E66" s="68"/>
      <c r="F66" s="68"/>
      <c r="G66" s="68"/>
      <c r="H66" s="68"/>
      <c r="I66" s="68"/>
      <c r="J66" s="68"/>
      <c r="K66" s="69"/>
      <c r="L66" s="15"/>
    </row>
    <row r="67" spans="2:12" ht="17.25" customHeight="1" thickBot="1">
      <c r="B67" s="120"/>
      <c r="C67" s="121"/>
      <c r="D67" s="121"/>
      <c r="E67" s="121"/>
      <c r="F67" s="121"/>
      <c r="G67" s="121"/>
      <c r="H67" s="121"/>
      <c r="I67" s="121"/>
      <c r="J67" s="121"/>
      <c r="K67" s="122"/>
      <c r="L67" s="12"/>
    </row>
    <row r="68" spans="2:12" ht="18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</row>
    <row r="69" spans="2:12" ht="18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4">
    <mergeCell ref="K23:L23"/>
    <mergeCell ref="A32:F33"/>
    <mergeCell ref="A36:F37"/>
    <mergeCell ref="H60:H61"/>
    <mergeCell ref="I60:K61"/>
    <mergeCell ref="B67:K67"/>
    <mergeCell ref="E62:F62"/>
    <mergeCell ref="D60:G61"/>
    <mergeCell ref="A34:F34"/>
    <mergeCell ref="A35:F35"/>
    <mergeCell ref="B66:C66"/>
    <mergeCell ref="G62:K62"/>
    <mergeCell ref="E63:K63"/>
    <mergeCell ref="B62:D64"/>
    <mergeCell ref="B65:D65"/>
    <mergeCell ref="B4:H4"/>
    <mergeCell ref="I10:K10"/>
    <mergeCell ref="K22:L22"/>
    <mergeCell ref="K18:L18"/>
    <mergeCell ref="K19:L19"/>
    <mergeCell ref="K20:L20"/>
    <mergeCell ref="K21:L21"/>
    <mergeCell ref="A19:F19"/>
    <mergeCell ref="A18:F18"/>
    <mergeCell ref="B60:C61"/>
    <mergeCell ref="B53:D53"/>
    <mergeCell ref="B54:D54"/>
    <mergeCell ref="B55:D56"/>
    <mergeCell ref="H1:L1"/>
    <mergeCell ref="E53:K53"/>
    <mergeCell ref="E54:K54"/>
    <mergeCell ref="K49:L49"/>
    <mergeCell ref="A20:F21"/>
    <mergeCell ref="B3:H3"/>
    <mergeCell ref="A2:H2"/>
    <mergeCell ref="B57:D57"/>
    <mergeCell ref="E55:K57"/>
    <mergeCell ref="K25:L25"/>
    <mergeCell ref="K26:L26"/>
    <mergeCell ref="K12:L12"/>
    <mergeCell ref="K27:L27"/>
    <mergeCell ref="B6:L6"/>
    <mergeCell ref="B8:K8"/>
    <mergeCell ref="B9:K9"/>
    <mergeCell ref="B58:D59"/>
    <mergeCell ref="D66:K66"/>
    <mergeCell ref="K48:L48"/>
    <mergeCell ref="K32:L32"/>
    <mergeCell ref="A38:F38"/>
    <mergeCell ref="K38:L38"/>
    <mergeCell ref="E58:K59"/>
    <mergeCell ref="E64:K64"/>
    <mergeCell ref="E65:K65"/>
    <mergeCell ref="K50:L50"/>
    <mergeCell ref="A48:F49"/>
    <mergeCell ref="K28:L28"/>
    <mergeCell ref="K29:L29"/>
    <mergeCell ref="K30:L30"/>
    <mergeCell ref="K31:L31"/>
    <mergeCell ref="A46:F46"/>
    <mergeCell ref="K41:L41"/>
    <mergeCell ref="K35:L35"/>
    <mergeCell ref="A44:F45"/>
    <mergeCell ref="K40:L40"/>
    <mergeCell ref="A11:G11"/>
    <mergeCell ref="K11:L11"/>
    <mergeCell ref="A12:F12"/>
    <mergeCell ref="A13:F13"/>
    <mergeCell ref="A40:F40"/>
    <mergeCell ref="A42:F43"/>
    <mergeCell ref="K39:L39"/>
    <mergeCell ref="K36:L36"/>
    <mergeCell ref="K37:L37"/>
    <mergeCell ref="K34:L34"/>
    <mergeCell ref="K46:L46"/>
    <mergeCell ref="K47:L47"/>
    <mergeCell ref="I12:J19"/>
    <mergeCell ref="K15:L15"/>
    <mergeCell ref="K16:L16"/>
    <mergeCell ref="K17:L17"/>
    <mergeCell ref="K24:L24"/>
    <mergeCell ref="K33:L33"/>
    <mergeCell ref="K13:L13"/>
    <mergeCell ref="K14:L14"/>
  </mergeCells>
  <printOptions/>
  <pageMargins left="0.5118110236220472" right="0.5118110236220472" top="0.5905511811023623" bottom="0.1968503937007874" header="0.31496062992125984" footer="0.31496062992125984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aoyagi</cp:lastModifiedBy>
  <cp:lastPrinted>2021-08-18T05:05:55Z</cp:lastPrinted>
  <dcterms:created xsi:type="dcterms:W3CDTF">2010-10-20T00:52:28Z</dcterms:created>
  <dcterms:modified xsi:type="dcterms:W3CDTF">2021-11-04T06:09:56Z</dcterms:modified>
  <cp:category/>
  <cp:version/>
  <cp:contentType/>
  <cp:contentStatus/>
</cp:coreProperties>
</file>